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072"/>
  </bookViews>
  <sheets>
    <sheet name="Стоимость" sheetId="3" r:id="rId1"/>
    <sheet name="Загрузка" sheetId="1" r:id="rId2"/>
  </sheets>
  <calcPr calcId="181029"/>
</workbook>
</file>

<file path=xl/calcChain.xml><?xml version="1.0" encoding="utf-8"?>
<calcChain xmlns="http://schemas.openxmlformats.org/spreadsheetml/2006/main">
  <c r="E7" i="3"/>
  <c r="E8"/>
  <c r="E11"/>
  <c r="Z17" i="1" l="1"/>
  <c r="AA17"/>
  <c r="B19"/>
  <c r="C19"/>
  <c r="Z9"/>
  <c r="AA9"/>
  <c r="Z10"/>
  <c r="AA10"/>
  <c r="Z11"/>
  <c r="AA11"/>
  <c r="Z12"/>
  <c r="AA12"/>
  <c r="Z13"/>
  <c r="AA13"/>
  <c r="Z14"/>
  <c r="AA14"/>
  <c r="Z15"/>
  <c r="AA15"/>
  <c r="Z16"/>
  <c r="AA16"/>
  <c r="Z18"/>
  <c r="AA18"/>
  <c r="AA8"/>
  <c r="Z8"/>
  <c r="AA19" l="1"/>
  <c r="Z19"/>
  <c r="X19"/>
  <c r="V19"/>
  <c r="T19"/>
  <c r="R19"/>
  <c r="P19"/>
  <c r="N19"/>
  <c r="L19"/>
  <c r="J19"/>
  <c r="H19"/>
  <c r="F19"/>
  <c r="D19"/>
  <c r="E19" l="1"/>
  <c r="Q19" l="1"/>
  <c r="O19"/>
  <c r="M19"/>
  <c r="Y19" l="1"/>
  <c r="W19"/>
  <c r="U19"/>
  <c r="S19"/>
  <c r="K19"/>
  <c r="I19"/>
  <c r="G19"/>
</calcChain>
</file>

<file path=xl/sharedStrings.xml><?xml version="1.0" encoding="utf-8"?>
<sst xmlns="http://schemas.openxmlformats.org/spreadsheetml/2006/main" count="128" uniqueCount="100">
  <si>
    <t>Санаторно-курортное учреждение</t>
  </si>
  <si>
    <t>ООО  «Санаторий «Сосновый бор» (г.Димитровград)</t>
  </si>
  <si>
    <t>ОГАУСО «Реабилитационный центр для инвалидов молодого возраста «Сосновый бор» в р.п. Вешкайма»</t>
  </si>
  <si>
    <t>ОГАУСО «Социально-оздоровительный центр граждан пожилого возраста и инвалидов «Волжские просторы» в г.Новоульяновске»</t>
  </si>
  <si>
    <t>Итого:</t>
  </si>
  <si>
    <t>Место расположения</t>
  </si>
  <si>
    <t>Питание</t>
  </si>
  <si>
    <t>Лечение</t>
  </si>
  <si>
    <t>Примечание</t>
  </si>
  <si>
    <t xml:space="preserve">5-ти разовое </t>
  </si>
  <si>
    <t xml:space="preserve">3-х разовое </t>
  </si>
  <si>
    <t>5-10 процедур по назначению врача</t>
  </si>
  <si>
    <t>Дети с 3-х лет</t>
  </si>
  <si>
    <t>г.Ульяновск, ул. Оренбургская, д.5а</t>
  </si>
  <si>
    <t xml:space="preserve">4-х разовое </t>
  </si>
  <si>
    <t>5 процедур по назначению врача</t>
  </si>
  <si>
    <t>г.Новоульяновск,  ул.Комсомольская, д. 2а</t>
  </si>
  <si>
    <t>г.Димитровград, ул.Куйбышева, д. 335</t>
  </si>
  <si>
    <t xml:space="preserve">Ульяновский район, с. Ундоры </t>
  </si>
  <si>
    <t>Чердаклинский район, с. Старый Белый Яр</t>
  </si>
  <si>
    <t>Николаевский район, п. Белое Озеро</t>
  </si>
  <si>
    <t>5-12 процедур по назначению врача</t>
  </si>
  <si>
    <t>Детей младше 18 лет не принимают</t>
  </si>
  <si>
    <t>Чердаклинский район, 20 км. от Нового Города, п. Лесная Быль</t>
  </si>
  <si>
    <t>ОГАУСО «Социально-реабилитационный центр им. Е.М.Чучкалова»</t>
  </si>
  <si>
    <t>Февраль</t>
  </si>
  <si>
    <t xml:space="preserve"> «Сосновый бор» в р.п. Вешкайма</t>
  </si>
  <si>
    <t>«Волжские просторы» в г.Новоульяновске»</t>
  </si>
  <si>
    <t>СРЦ им. Е.М.Чучкалова</t>
  </si>
  <si>
    <t>«Сосновый бор» (г.Димитровград)</t>
  </si>
  <si>
    <t>Белый Яр</t>
  </si>
  <si>
    <t>Прибрежный</t>
  </si>
  <si>
    <t>Дубки</t>
  </si>
  <si>
    <t>Санаторий им. Ленина</t>
  </si>
  <si>
    <t xml:space="preserve">СКУ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</si>
  <si>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</si>
  <si>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</si>
  <si>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</si>
  <si>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</si>
  <si>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</si>
  <si>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</si>
  <si>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</si>
  <si>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</si>
  <si>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</si>
  <si>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</si>
  <si>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«Санаторий «Итиль»</t>
  </si>
  <si>
    <t>ООО «Санаторий «Радон»</t>
  </si>
  <si>
    <t>АО "Симбирские курорты" (санаторий «Прибрежный»)</t>
  </si>
  <si>
    <t xml:space="preserve">АО "Симбирские курорты" (санаторий «Белый Яр») </t>
  </si>
  <si>
    <t>АО «Ульяновсккурорт» (санаторий  «Дубки»)</t>
  </si>
  <si>
    <t>АО «Ульяновсккурорт» («Санаторий им. В.И.Ленина)</t>
  </si>
  <si>
    <t>г.Ульяновск, ул. Оренбургская, д.1</t>
  </si>
  <si>
    <t>Вешкаймский район,, р.п. Вешкайма</t>
  </si>
  <si>
    <t>АО "Санаторий "Итиль"</t>
  </si>
  <si>
    <t>ООО "Санаторий «Радон»</t>
  </si>
  <si>
    <t>ООО санаторий «Солнечная поляна»</t>
  </si>
  <si>
    <t>Итого</t>
  </si>
  <si>
    <t>7-8 процедур по назначению врача</t>
  </si>
  <si>
    <t>Бассейн за доп.стоимость. Детей младше 18 лет не принимают</t>
  </si>
  <si>
    <t>Сауна за доп.стоимость. Дети с 4-х лет</t>
  </si>
  <si>
    <t>ООО Санаторий «Солнечная поляна»</t>
  </si>
  <si>
    <t>4 процедуры</t>
  </si>
  <si>
    <t>Летний бассейн. Дети до 3 лет - бесплатно; 3-13 включительно - 1200/сутки; с 14 - полная стоимость)</t>
  </si>
  <si>
    <t>в среднем 7 процедур в зависимости от назначения врача</t>
  </si>
  <si>
    <t>Бассейн с сауной за доп.стоимость</t>
  </si>
  <si>
    <t>Январь</t>
  </si>
  <si>
    <t>губ</t>
  </si>
  <si>
    <t xml:space="preserve">Коммерческая стоимость </t>
  </si>
  <si>
    <t>2000              2300 5)</t>
  </si>
  <si>
    <t>1900                                            2000</t>
  </si>
  <si>
    <t>4) цена указана до 31.05.2019 и в период с 05.09.2019-28.12.2019 в сумме 460 руб., в период с 01.06.2019 по до 31.08.2019 в сумме 1160 руб.</t>
  </si>
  <si>
    <t>5)  цена указана до 31.05.2019 и в период с 05.09.2019-28.12.2019 в сумме 1260 руб., в период с 01.06.2019 по до 31.08.2019 в сумме 1890 руб.</t>
  </si>
  <si>
    <r>
      <t>660                                                          850                                                       1390</t>
    </r>
    <r>
      <rPr>
        <sz val="8"/>
        <rFont val="Times New Roman"/>
        <family val="1"/>
        <charset val="204"/>
      </rPr>
      <t xml:space="preserve"> 1)</t>
    </r>
  </si>
  <si>
    <r>
      <t>460</t>
    </r>
    <r>
      <rPr>
        <sz val="8"/>
        <rFont val="Times New Roman"/>
        <family val="1"/>
        <charset val="204"/>
      </rPr>
      <t xml:space="preserve">   </t>
    </r>
    <r>
      <rPr>
        <sz val="11"/>
        <rFont val="Times New Roman"/>
        <family val="1"/>
        <charset val="204"/>
      </rPr>
      <t xml:space="preserve">                                                                        1160 </t>
    </r>
    <r>
      <rPr>
        <sz val="8"/>
        <rFont val="Times New Roman"/>
        <family val="1"/>
        <charset val="204"/>
      </rPr>
      <t xml:space="preserve"> 4)</t>
    </r>
  </si>
  <si>
    <r>
      <t xml:space="preserve">460 </t>
    </r>
    <r>
      <rPr>
        <sz val="8"/>
        <rFont val="Times New Roman"/>
        <family val="1"/>
        <charset val="204"/>
      </rPr>
      <t>6), 7)</t>
    </r>
  </si>
  <si>
    <r>
      <t>2700                                                                                   2900</t>
    </r>
    <r>
      <rPr>
        <sz val="8"/>
        <rFont val="Times New Roman"/>
        <family val="1"/>
        <charset val="204"/>
      </rPr>
      <t xml:space="preserve"> 2)</t>
    </r>
  </si>
  <si>
    <r>
      <t>1660                                 1860</t>
    </r>
    <r>
      <rPr>
        <sz val="8"/>
        <rFont val="Times New Roman"/>
        <family val="1"/>
        <charset val="204"/>
      </rPr>
      <t xml:space="preserve"> 2)</t>
    </r>
  </si>
  <si>
    <r>
      <t>3100                                                                                   3300</t>
    </r>
    <r>
      <rPr>
        <sz val="8"/>
        <rFont val="Times New Roman"/>
        <family val="1"/>
        <charset val="204"/>
      </rPr>
      <t xml:space="preserve"> 3)</t>
    </r>
  </si>
  <si>
    <r>
      <t>2060                                2260</t>
    </r>
    <r>
      <rPr>
        <sz val="8"/>
        <rFont val="Times New Roman"/>
        <family val="1"/>
        <charset val="204"/>
      </rPr>
      <t xml:space="preserve"> 3)</t>
    </r>
  </si>
  <si>
    <t>Бассейн входит в стоимость путёвок</t>
  </si>
  <si>
    <t xml:space="preserve">5-х разовое </t>
  </si>
  <si>
    <t>Приложение №2</t>
  </si>
  <si>
    <t>к Постановлению Президиума ОС ФПУО</t>
  </si>
  <si>
    <t>от 23.01.2019 №39-4</t>
  </si>
  <si>
    <t>Приложение №1</t>
  </si>
  <si>
    <t>Стоимость 1 дня оздоровления по Губернаторской программе, руб.</t>
  </si>
  <si>
    <t>Стоимость 1 дня оздоровления по программе "Минус 30%", руб.</t>
  </si>
  <si>
    <r>
      <t>460</t>
    </r>
    <r>
      <rPr>
        <sz val="8"/>
        <rFont val="Times New Roman"/>
        <family val="1"/>
        <charset val="204"/>
      </rPr>
      <t xml:space="preserve">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1160 </t>
    </r>
    <r>
      <rPr>
        <sz val="8"/>
        <rFont val="Times New Roman"/>
        <family val="1"/>
        <charset val="204"/>
      </rPr>
      <t xml:space="preserve"> 4)  </t>
    </r>
  </si>
  <si>
    <r>
      <t>1260                                                                                     1890</t>
    </r>
    <r>
      <rPr>
        <sz val="8"/>
        <rFont val="Times New Roman"/>
        <family val="1"/>
        <charset val="204"/>
      </rPr>
      <t xml:space="preserve"> 5)</t>
    </r>
  </si>
  <si>
    <r>
      <t xml:space="preserve">460 </t>
    </r>
    <r>
      <rPr>
        <sz val="8"/>
        <rFont val="Times New Roman"/>
        <family val="1"/>
        <charset val="204"/>
      </rPr>
      <t>6)</t>
    </r>
  </si>
  <si>
    <r>
      <t xml:space="preserve">1260 </t>
    </r>
    <r>
      <rPr>
        <sz val="8"/>
        <rFont val="Times New Roman"/>
        <family val="1"/>
        <charset val="204"/>
      </rPr>
      <t>6)</t>
    </r>
  </si>
  <si>
    <r>
      <t xml:space="preserve">1890                              2030 </t>
    </r>
    <r>
      <rPr>
        <sz val="8"/>
        <rFont val="Times New Roman"/>
        <family val="1"/>
        <charset val="204"/>
      </rPr>
      <t>2)</t>
    </r>
  </si>
  <si>
    <r>
      <t xml:space="preserve">2790                                                2970 </t>
    </r>
    <r>
      <rPr>
        <sz val="8"/>
        <rFont val="Times New Roman"/>
        <family val="1"/>
        <charset val="204"/>
      </rPr>
      <t>3)</t>
    </r>
  </si>
  <si>
    <t>1) цена за январь, февраль,март, ноябрь-декабрь 660 руб., за апрель, май,  сентябрь, октябрь 850 руб., июнь, июль,  август 1390 руб.</t>
  </si>
  <si>
    <t>6) заявки с 01.06.-31.08.2019. не принимаются</t>
  </si>
  <si>
    <t xml:space="preserve">Стоимость 1 дня оздоровления по программе  "Губернаторская" (2хместный стандарт), руб.          </t>
  </si>
  <si>
    <t>2) цена указана до 31.05.2019г и в период с 01.09.2019-29.12.2019 по Губернаторской программе  в сумме 1660 руб., по программе "-30%" в сумме 1890 руб.; в период с 01.06.2019-31.08.2019 по Губернаторской программе  в сумме 1860 руб., по программе "-30%" в сумме 2030 руб.</t>
  </si>
  <si>
    <t>3) цена указана до 31.05.2019г и в период с 01.09.2019-29.12.2019 по Губернаторской программе  в сумме 2060 руб., по программе "-10%" в сумме 2790 руб.; в период с 01.06.2019-31.08.2019 по Губернаторской программе  в сумме 2260 руб., по программе "-10%" в сумме 2970 руб.</t>
  </si>
  <si>
    <t>6-10 процедур по назначению врача</t>
  </si>
  <si>
    <t>Бассейн, сауна входят в стоимость путевки. Инфракрасная сауна - по дополнительной стоимость. Дети до 4 лет бесплатно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</si>
</sst>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0" fillId="5" borderId="0" xfId="0" applyFill="1"/>
    <xf numFmtId="0" fontId="14" fillId="3" borderId="1" xfId="0" applyFont="1" applyFill="1" applyBorder="1" applyAlignment="1">
      <alignment horizontal="center" vertical="center" wrapText="1"/>
    </xf>
    <xf numFmtId="0" fontId="11" fillId="3" borderId="0" xfId="0" applyFont="1" applyFill="1"/>
    <xf numFmtId="3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11" fillId="3" borderId="0" xfId="0" applyFont="1" applyFill="1" applyBorder="1"/>
    <xf numFmtId="0" fontId="18" fillId="3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Border="1" applyAlignment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22" zoomScale="75" zoomScaleNormal="75" workbookViewId="0">
      <selection activeCell="A5" sqref="A5:I23"/>
    </sheetView>
  </sheetViews>
  <sheetFormatPr defaultRowHeight="14.4"/>
  <cols>
    <col min="1" max="1" width="48.109375" customWidth="1"/>
    <col min="2" max="2" width="33" customWidth="1"/>
    <col min="3" max="3" width="17.88671875" hidden="1" customWidth="1"/>
    <col min="4" max="4" width="26.33203125" customWidth="1"/>
    <col min="5" max="5" width="0.33203125" hidden="1" customWidth="1"/>
    <col min="6" max="6" width="22.109375" customWidth="1"/>
    <col min="7" max="7" width="24" customWidth="1"/>
    <col min="8" max="8" width="26" customWidth="1"/>
    <col min="9" max="9" width="24.109375" customWidth="1"/>
  </cols>
  <sheetData>
    <row r="1" spans="1:12" ht="18">
      <c r="A1" s="27"/>
      <c r="B1" s="27"/>
      <c r="C1" s="27"/>
      <c r="D1" s="27"/>
      <c r="E1" s="27"/>
      <c r="F1" s="27"/>
      <c r="G1" s="30" t="s">
        <v>84</v>
      </c>
      <c r="H1" s="31"/>
      <c r="I1" s="31"/>
      <c r="J1" s="19"/>
      <c r="K1" s="19"/>
      <c r="L1" s="19"/>
    </row>
    <row r="2" spans="1:12" ht="18">
      <c r="A2" s="27"/>
      <c r="B2" s="27"/>
      <c r="C2" s="27"/>
      <c r="D2" s="27"/>
      <c r="E2" s="27"/>
      <c r="F2" s="27"/>
      <c r="G2" s="30" t="s">
        <v>82</v>
      </c>
      <c r="H2" s="31"/>
      <c r="I2" s="31"/>
      <c r="J2" s="19"/>
      <c r="K2" s="19"/>
      <c r="L2" s="19"/>
    </row>
    <row r="3" spans="1:12" ht="18">
      <c r="A3" s="27"/>
      <c r="B3" s="27"/>
      <c r="C3" s="27"/>
      <c r="D3" s="27"/>
      <c r="E3" s="27"/>
      <c r="F3" s="27"/>
      <c r="G3" s="30" t="s">
        <v>83</v>
      </c>
      <c r="H3" s="37"/>
      <c r="I3" s="37"/>
      <c r="J3" s="19"/>
      <c r="K3" s="19"/>
      <c r="L3" s="19"/>
    </row>
    <row r="4" spans="1:12" ht="18">
      <c r="A4" s="27"/>
      <c r="B4" s="27"/>
      <c r="C4" s="27"/>
      <c r="D4" s="27"/>
      <c r="E4" s="27"/>
      <c r="F4" s="27"/>
      <c r="G4" s="28"/>
      <c r="H4" s="29"/>
      <c r="I4" s="29"/>
      <c r="J4" s="19"/>
      <c r="K4" s="19"/>
      <c r="L4" s="19"/>
    </row>
    <row r="5" spans="1:12" ht="15" customHeight="1">
      <c r="A5" s="38" t="s">
        <v>0</v>
      </c>
      <c r="B5" s="35" t="s">
        <v>5</v>
      </c>
      <c r="C5" s="35" t="s">
        <v>67</v>
      </c>
      <c r="D5" s="35" t="s">
        <v>95</v>
      </c>
      <c r="E5" s="35" t="s">
        <v>85</v>
      </c>
      <c r="F5" s="35" t="s">
        <v>86</v>
      </c>
      <c r="G5" s="35" t="s">
        <v>6</v>
      </c>
      <c r="H5" s="35" t="s">
        <v>7</v>
      </c>
      <c r="I5" s="35" t="s">
        <v>8</v>
      </c>
      <c r="J5" s="19"/>
      <c r="K5" s="19"/>
      <c r="L5" s="19"/>
    </row>
    <row r="6" spans="1:12" ht="80.25" customHeight="1">
      <c r="A6" s="39"/>
      <c r="B6" s="36"/>
      <c r="C6" s="36"/>
      <c r="D6" s="36"/>
      <c r="E6" s="36"/>
      <c r="F6" s="36"/>
      <c r="G6" s="36"/>
      <c r="H6" s="36"/>
      <c r="I6" s="41"/>
      <c r="J6" s="19"/>
      <c r="K6" s="19"/>
      <c r="L6" s="19"/>
    </row>
    <row r="7" spans="1:12" ht="45" customHeight="1">
      <c r="A7" s="23" t="s">
        <v>45</v>
      </c>
      <c r="B7" s="21" t="s">
        <v>51</v>
      </c>
      <c r="C7" s="21">
        <v>2700</v>
      </c>
      <c r="D7" s="21">
        <v>850</v>
      </c>
      <c r="E7" s="21">
        <f>D7-1040</f>
        <v>-190</v>
      </c>
      <c r="F7" s="21">
        <v>1890</v>
      </c>
      <c r="G7" s="21" t="s">
        <v>9</v>
      </c>
      <c r="H7" s="21" t="s">
        <v>57</v>
      </c>
      <c r="I7" s="18" t="s">
        <v>64</v>
      </c>
      <c r="J7" s="19"/>
      <c r="K7" s="19"/>
      <c r="L7" s="19"/>
    </row>
    <row r="8" spans="1:12" ht="92.25" customHeight="1">
      <c r="A8" s="23" t="s">
        <v>2</v>
      </c>
      <c r="B8" s="21" t="s">
        <v>52</v>
      </c>
      <c r="C8" s="21">
        <v>2000</v>
      </c>
      <c r="D8" s="21">
        <v>760</v>
      </c>
      <c r="E8" s="21">
        <f>D8-1040</f>
        <v>-280</v>
      </c>
      <c r="F8" s="21">
        <v>1400</v>
      </c>
      <c r="G8" s="21" t="s">
        <v>80</v>
      </c>
      <c r="H8" s="21" t="s">
        <v>11</v>
      </c>
      <c r="I8" s="18" t="s">
        <v>59</v>
      </c>
      <c r="J8" s="19"/>
      <c r="K8" s="19"/>
      <c r="L8" s="19"/>
    </row>
    <row r="9" spans="1:12" ht="102.75" customHeight="1">
      <c r="A9" s="23" t="s">
        <v>3</v>
      </c>
      <c r="B9" s="21" t="s">
        <v>16</v>
      </c>
      <c r="C9" s="21">
        <v>1700</v>
      </c>
      <c r="D9" s="21">
        <v>660</v>
      </c>
      <c r="E9" s="21">
        <v>706</v>
      </c>
      <c r="F9" s="21">
        <v>1190</v>
      </c>
      <c r="G9" s="21" t="s">
        <v>14</v>
      </c>
      <c r="H9" s="21" t="s">
        <v>15</v>
      </c>
      <c r="I9" s="18" t="s">
        <v>58</v>
      </c>
      <c r="J9" s="19"/>
      <c r="K9" s="19"/>
      <c r="L9" s="19"/>
    </row>
    <row r="10" spans="1:12" ht="66.75" customHeight="1">
      <c r="A10" s="23" t="s">
        <v>24</v>
      </c>
      <c r="B10" s="21" t="s">
        <v>18</v>
      </c>
      <c r="C10" s="21" t="s">
        <v>69</v>
      </c>
      <c r="D10" s="21">
        <v>760</v>
      </c>
      <c r="E10" s="21">
        <v>760</v>
      </c>
      <c r="F10" s="20">
        <v>1400</v>
      </c>
      <c r="G10" s="21" t="s">
        <v>14</v>
      </c>
      <c r="H10" s="21" t="s">
        <v>21</v>
      </c>
      <c r="I10" s="18" t="s">
        <v>22</v>
      </c>
      <c r="J10" s="19"/>
      <c r="K10" s="19"/>
      <c r="L10" s="19"/>
    </row>
    <row r="11" spans="1:12" ht="82.8">
      <c r="A11" s="23" t="s">
        <v>1</v>
      </c>
      <c r="B11" s="21" t="s">
        <v>17</v>
      </c>
      <c r="C11" s="21">
        <v>2200</v>
      </c>
      <c r="D11" s="21">
        <v>760</v>
      </c>
      <c r="E11" s="21">
        <f>D11-1040</f>
        <v>-280</v>
      </c>
      <c r="F11" s="21">
        <v>1540</v>
      </c>
      <c r="G11" s="21" t="s">
        <v>80</v>
      </c>
      <c r="H11" s="21" t="s">
        <v>98</v>
      </c>
      <c r="I11" s="18" t="s">
        <v>99</v>
      </c>
      <c r="J11" s="19"/>
      <c r="K11" s="19"/>
      <c r="L11" s="19"/>
    </row>
    <row r="12" spans="1:12" ht="45" customHeight="1">
      <c r="A12" s="23" t="s">
        <v>46</v>
      </c>
      <c r="B12" s="21" t="s">
        <v>13</v>
      </c>
      <c r="C12" s="21">
        <v>2430</v>
      </c>
      <c r="D12" s="21" t="s">
        <v>72</v>
      </c>
      <c r="E12" s="21" t="s">
        <v>72</v>
      </c>
      <c r="F12" s="21">
        <v>1700</v>
      </c>
      <c r="G12" s="21" t="s">
        <v>9</v>
      </c>
      <c r="H12" s="21" t="s">
        <v>11</v>
      </c>
      <c r="I12" s="18" t="s">
        <v>12</v>
      </c>
      <c r="J12" s="19"/>
      <c r="K12" s="19"/>
      <c r="L12" s="19"/>
    </row>
    <row r="13" spans="1:12" ht="76.5" customHeight="1">
      <c r="A13" s="23" t="s">
        <v>60</v>
      </c>
      <c r="B13" s="21" t="s">
        <v>23</v>
      </c>
      <c r="C13" s="21">
        <v>2570</v>
      </c>
      <c r="D13" s="21">
        <v>760</v>
      </c>
      <c r="E13" s="21">
        <v>760</v>
      </c>
      <c r="F13" s="21">
        <v>1800</v>
      </c>
      <c r="G13" s="21" t="s">
        <v>10</v>
      </c>
      <c r="H13" s="21" t="s">
        <v>61</v>
      </c>
      <c r="I13" s="18" t="s">
        <v>62</v>
      </c>
      <c r="J13" s="19"/>
      <c r="K13" s="19"/>
      <c r="L13" s="19"/>
    </row>
    <row r="14" spans="1:12" ht="15" customHeight="1">
      <c r="A14" s="40" t="s">
        <v>47</v>
      </c>
      <c r="B14" s="32" t="s">
        <v>20</v>
      </c>
      <c r="C14" s="32" t="s">
        <v>68</v>
      </c>
      <c r="D14" s="32" t="s">
        <v>87</v>
      </c>
      <c r="E14" s="32" t="s">
        <v>73</v>
      </c>
      <c r="F14" s="32" t="s">
        <v>88</v>
      </c>
      <c r="G14" s="32" t="s">
        <v>10</v>
      </c>
      <c r="H14" s="32" t="s">
        <v>63</v>
      </c>
      <c r="I14" s="32"/>
      <c r="J14" s="19"/>
      <c r="K14" s="19"/>
      <c r="L14" s="19"/>
    </row>
    <row r="15" spans="1:12" ht="45" customHeight="1">
      <c r="A15" s="34"/>
      <c r="B15" s="34"/>
      <c r="C15" s="34"/>
      <c r="D15" s="34"/>
      <c r="E15" s="34"/>
      <c r="F15" s="34"/>
      <c r="G15" s="34"/>
      <c r="H15" s="33"/>
      <c r="I15" s="33"/>
      <c r="J15" s="19"/>
      <c r="K15" s="19"/>
      <c r="L15" s="19"/>
    </row>
    <row r="16" spans="1:12" ht="15" customHeight="1">
      <c r="A16" s="40" t="s">
        <v>48</v>
      </c>
      <c r="B16" s="32" t="s">
        <v>19</v>
      </c>
      <c r="C16" s="32">
        <v>2000</v>
      </c>
      <c r="D16" s="32" t="s">
        <v>89</v>
      </c>
      <c r="E16" s="32" t="s">
        <v>74</v>
      </c>
      <c r="F16" s="32" t="s">
        <v>90</v>
      </c>
      <c r="G16" s="32" t="s">
        <v>10</v>
      </c>
      <c r="H16" s="33"/>
      <c r="I16" s="33"/>
      <c r="J16" s="19"/>
      <c r="K16" s="19"/>
      <c r="L16" s="19"/>
    </row>
    <row r="17" spans="1:12" ht="34.5" customHeight="1">
      <c r="A17" s="34"/>
      <c r="B17" s="34"/>
      <c r="C17" s="34"/>
      <c r="D17" s="34"/>
      <c r="E17" s="34"/>
      <c r="F17" s="34"/>
      <c r="G17" s="34"/>
      <c r="H17" s="34"/>
      <c r="I17" s="34"/>
      <c r="J17" s="19"/>
      <c r="K17" s="19"/>
      <c r="L17" s="19"/>
    </row>
    <row r="18" spans="1:12" ht="5.25" customHeight="1">
      <c r="A18" s="40" t="s">
        <v>49</v>
      </c>
      <c r="B18" s="32" t="s">
        <v>18</v>
      </c>
      <c r="C18" s="22"/>
      <c r="D18" s="22"/>
      <c r="E18" s="22"/>
      <c r="F18" s="22"/>
      <c r="G18" s="32" t="s">
        <v>10</v>
      </c>
      <c r="H18" s="32" t="s">
        <v>63</v>
      </c>
      <c r="I18" s="32" t="s">
        <v>79</v>
      </c>
      <c r="J18" s="19"/>
      <c r="K18" s="19"/>
      <c r="L18" s="19"/>
    </row>
    <row r="19" spans="1:12" ht="15" customHeight="1">
      <c r="A19" s="33"/>
      <c r="B19" s="33"/>
      <c r="C19" s="33" t="s">
        <v>75</v>
      </c>
      <c r="D19" s="33" t="s">
        <v>76</v>
      </c>
      <c r="E19" s="33" t="s">
        <v>76</v>
      </c>
      <c r="F19" s="33" t="s">
        <v>91</v>
      </c>
      <c r="G19" s="33"/>
      <c r="H19" s="33"/>
      <c r="I19" s="33"/>
      <c r="J19" s="19"/>
      <c r="K19" s="19"/>
      <c r="L19" s="19"/>
    </row>
    <row r="20" spans="1:12" ht="41.25" customHeight="1">
      <c r="A20" s="34"/>
      <c r="B20" s="34"/>
      <c r="C20" s="34"/>
      <c r="D20" s="34"/>
      <c r="E20" s="34"/>
      <c r="F20" s="34"/>
      <c r="G20" s="34"/>
      <c r="H20" s="33"/>
      <c r="I20" s="33"/>
      <c r="J20" s="19"/>
      <c r="K20" s="19"/>
      <c r="L20" s="19"/>
    </row>
    <row r="21" spans="1:12" ht="15" customHeight="1">
      <c r="A21" s="44" t="s">
        <v>50</v>
      </c>
      <c r="B21" s="32" t="s">
        <v>18</v>
      </c>
      <c r="C21" s="32" t="s">
        <v>77</v>
      </c>
      <c r="D21" s="32" t="s">
        <v>78</v>
      </c>
      <c r="E21" s="32" t="s">
        <v>78</v>
      </c>
      <c r="F21" s="32" t="s">
        <v>92</v>
      </c>
      <c r="G21" s="32" t="s">
        <v>10</v>
      </c>
      <c r="H21" s="33"/>
      <c r="I21" s="33"/>
      <c r="J21" s="19"/>
      <c r="K21" s="19"/>
      <c r="L21" s="19"/>
    </row>
    <row r="22" spans="1:12" ht="15" customHeight="1">
      <c r="A22" s="45"/>
      <c r="B22" s="33"/>
      <c r="C22" s="33"/>
      <c r="D22" s="33"/>
      <c r="E22" s="33"/>
      <c r="F22" s="33"/>
      <c r="G22" s="33"/>
      <c r="H22" s="33"/>
      <c r="I22" s="33"/>
      <c r="J22" s="19"/>
      <c r="K22" s="19"/>
      <c r="L22" s="19"/>
    </row>
    <row r="23" spans="1:12" ht="15" customHeight="1">
      <c r="A23" s="45"/>
      <c r="B23" s="34"/>
      <c r="C23" s="34"/>
      <c r="D23" s="34"/>
      <c r="E23" s="34"/>
      <c r="F23" s="34"/>
      <c r="G23" s="34"/>
      <c r="H23" s="34"/>
      <c r="I23" s="34"/>
      <c r="J23" s="19"/>
      <c r="K23" s="19"/>
      <c r="L23" s="19"/>
    </row>
    <row r="24" spans="1:12" s="17" customFormat="1">
      <c r="A24" s="24" t="s">
        <v>93</v>
      </c>
      <c r="B24" s="24"/>
      <c r="C24" s="24"/>
      <c r="D24" s="24"/>
      <c r="E24" s="24"/>
      <c r="F24" s="24"/>
      <c r="G24" s="19"/>
      <c r="H24" s="19"/>
      <c r="I24" s="19"/>
      <c r="J24" s="19"/>
      <c r="K24" s="19"/>
      <c r="L24" s="19"/>
    </row>
    <row r="25" spans="1:12" s="17" customFormat="1" ht="29.25" customHeight="1">
      <c r="A25" s="42" t="s">
        <v>96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19"/>
    </row>
    <row r="26" spans="1:12" ht="29.25" customHeight="1">
      <c r="A26" s="42" t="s">
        <v>97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19"/>
    </row>
    <row r="27" spans="1:12">
      <c r="A27" s="24" t="s">
        <v>70</v>
      </c>
      <c r="B27" s="24"/>
      <c r="C27" s="24"/>
      <c r="D27" s="24"/>
      <c r="E27" s="24"/>
      <c r="F27" s="24"/>
      <c r="G27" s="19"/>
      <c r="H27" s="19"/>
      <c r="I27" s="19"/>
      <c r="J27" s="19"/>
      <c r="K27" s="19"/>
      <c r="L27" s="19"/>
    </row>
    <row r="28" spans="1:12">
      <c r="A28" s="24" t="s">
        <v>71</v>
      </c>
      <c r="B28" s="24"/>
      <c r="C28" s="24"/>
      <c r="D28" s="24"/>
      <c r="E28" s="24"/>
      <c r="F28" s="24"/>
      <c r="G28" s="19"/>
      <c r="H28" s="19"/>
      <c r="I28" s="19"/>
      <c r="J28" s="19"/>
      <c r="K28" s="19"/>
      <c r="L28" s="19"/>
    </row>
    <row r="29" spans="1:12" ht="14.25" customHeight="1">
      <c r="A29" s="24" t="s">
        <v>94</v>
      </c>
      <c r="B29" s="24"/>
      <c r="C29" s="24"/>
      <c r="D29" s="24"/>
      <c r="E29" s="24"/>
      <c r="F29" s="24"/>
      <c r="G29" s="19"/>
      <c r="H29" s="19"/>
      <c r="I29" s="19"/>
      <c r="J29" s="19"/>
      <c r="K29" s="19"/>
      <c r="L29" s="19"/>
    </row>
    <row r="30" spans="1:12" ht="14.25" customHeight="1">
      <c r="A30" s="24"/>
      <c r="B30" s="24"/>
      <c r="C30" s="24"/>
      <c r="D30" s="24"/>
      <c r="E30" s="24"/>
      <c r="F30" s="24"/>
      <c r="G30" s="19"/>
      <c r="H30" s="19"/>
      <c r="I30" s="19"/>
      <c r="J30" s="19"/>
      <c r="K30" s="19"/>
      <c r="L30" s="19"/>
    </row>
    <row r="31" spans="1:12" ht="1.5" hidden="1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33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3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33" customHeight="1"/>
    <row r="35" spans="1:12" ht="32.25" customHeight="1"/>
    <row r="36" spans="1:12" ht="21" customHeight="1"/>
  </sheetData>
  <mergeCells count="46">
    <mergeCell ref="A25:K25"/>
    <mergeCell ref="A26:K26"/>
    <mergeCell ref="I18:I23"/>
    <mergeCell ref="D16:D17"/>
    <mergeCell ref="E16:E17"/>
    <mergeCell ref="A21:A23"/>
    <mergeCell ref="B21:B23"/>
    <mergeCell ref="C21:C23"/>
    <mergeCell ref="D21:D23"/>
    <mergeCell ref="A18:A20"/>
    <mergeCell ref="B18:B20"/>
    <mergeCell ref="C19:C20"/>
    <mergeCell ref="D19:D20"/>
    <mergeCell ref="A16:A17"/>
    <mergeCell ref="B16:B17"/>
    <mergeCell ref="C16:C17"/>
    <mergeCell ref="H5:H6"/>
    <mergeCell ref="I5:I6"/>
    <mergeCell ref="H14:H17"/>
    <mergeCell ref="I14:I17"/>
    <mergeCell ref="D5:D6"/>
    <mergeCell ref="D14:D15"/>
    <mergeCell ref="F5:F6"/>
    <mergeCell ref="E5:E6"/>
    <mergeCell ref="A5:A6"/>
    <mergeCell ref="B5:B6"/>
    <mergeCell ref="C5:C6"/>
    <mergeCell ref="A14:A15"/>
    <mergeCell ref="B14:B15"/>
    <mergeCell ref="C14:C15"/>
    <mergeCell ref="G1:I1"/>
    <mergeCell ref="G2:I2"/>
    <mergeCell ref="E21:E23"/>
    <mergeCell ref="F14:F15"/>
    <mergeCell ref="G14:G15"/>
    <mergeCell ref="E14:E15"/>
    <mergeCell ref="G5:G6"/>
    <mergeCell ref="F16:F17"/>
    <mergeCell ref="G16:G17"/>
    <mergeCell ref="E19:E20"/>
    <mergeCell ref="F21:F23"/>
    <mergeCell ref="G21:G23"/>
    <mergeCell ref="G3:I3"/>
    <mergeCell ref="F19:F20"/>
    <mergeCell ref="G18:G20"/>
    <mergeCell ref="H18:H23"/>
  </mergeCells>
  <pageMargins left="0.78740157480314965" right="0.39370078740157483" top="0.31496062992125984" bottom="0.31496062992125984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topLeftCell="A2" workbookViewId="0">
      <selection activeCell="D8" sqref="D8"/>
    </sheetView>
  </sheetViews>
  <sheetFormatPr defaultColWidth="9.109375" defaultRowHeight="13.2"/>
  <cols>
    <col min="1" max="1" width="23.109375" style="1" customWidth="1"/>
    <col min="2" max="3" width="5.88671875" style="1" customWidth="1"/>
    <col min="4" max="4" width="5.109375" style="1" customWidth="1"/>
    <col min="5" max="5" width="5" style="1" customWidth="1"/>
    <col min="6" max="6" width="4.88671875" style="1" customWidth="1"/>
    <col min="7" max="7" width="5" style="1" customWidth="1"/>
    <col min="8" max="8" width="4.88671875" style="1" customWidth="1"/>
    <col min="9" max="10" width="5.109375" style="1" customWidth="1"/>
    <col min="11" max="11" width="5.88671875" style="1" customWidth="1"/>
    <col min="12" max="12" width="5.5546875" style="1" customWidth="1"/>
    <col min="13" max="14" width="5.33203125" style="1" customWidth="1"/>
    <col min="15" max="15" width="5.5546875" style="1" customWidth="1"/>
    <col min="16" max="16" width="5.88671875" style="1" customWidth="1"/>
    <col min="17" max="17" width="5.5546875" style="1" customWidth="1"/>
    <col min="18" max="18" width="5.33203125" style="1" customWidth="1"/>
    <col min="19" max="19" width="5.88671875" style="1" customWidth="1"/>
    <col min="20" max="20" width="4.6640625" style="1" customWidth="1"/>
    <col min="21" max="21" width="5.5546875" style="1" customWidth="1"/>
    <col min="22" max="22" width="4.6640625" style="1" customWidth="1"/>
    <col min="23" max="23" width="5.5546875" style="1" customWidth="1"/>
    <col min="24" max="24" width="5.6640625" style="1" customWidth="1"/>
    <col min="25" max="25" width="5.5546875" style="1" customWidth="1"/>
    <col min="26" max="26" width="4.88671875" style="1" customWidth="1"/>
    <col min="27" max="27" width="4.6640625" style="1" customWidth="1"/>
    <col min="28" max="16384" width="9.109375" style="1"/>
  </cols>
  <sheetData>
    <row r="1" spans="1:27" ht="27" hidden="1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26"/>
      <c r="AA1" s="26"/>
    </row>
    <row r="2" spans="1:27" ht="27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37" t="s">
        <v>81</v>
      </c>
      <c r="S2" s="46"/>
      <c r="T2" s="46"/>
      <c r="U2" s="46"/>
      <c r="V2" s="46"/>
      <c r="W2" s="46"/>
      <c r="X2" s="46"/>
      <c r="Y2" s="46"/>
      <c r="Z2" s="46"/>
      <c r="AA2" s="46"/>
    </row>
    <row r="3" spans="1:27" ht="16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37" t="s">
        <v>82</v>
      </c>
      <c r="S3" s="47"/>
      <c r="T3" s="47"/>
      <c r="U3" s="47"/>
      <c r="V3" s="47"/>
      <c r="W3" s="47"/>
      <c r="X3" s="47"/>
      <c r="Y3" s="47"/>
      <c r="Z3" s="47"/>
      <c r="AA3" s="47"/>
    </row>
    <row r="4" spans="1:27" ht="17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37" t="s">
        <v>83</v>
      </c>
      <c r="S4" s="46"/>
      <c r="T4" s="46"/>
      <c r="U4" s="46"/>
      <c r="V4" s="46"/>
      <c r="W4" s="46"/>
      <c r="X4" s="46"/>
      <c r="Y4" s="46"/>
      <c r="Z4" s="46"/>
      <c r="AA4" s="46"/>
    </row>
    <row r="5" spans="1:27" ht="20.25" customHeight="1">
      <c r="A5" s="25"/>
      <c r="B5" s="25"/>
      <c r="C5" s="2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7" ht="46.5" customHeight="1">
      <c r="A6" s="53" t="s">
        <v>34</v>
      </c>
      <c r="B6" s="55" t="s">
        <v>65</v>
      </c>
      <c r="C6" s="56"/>
      <c r="D6" s="48" t="s">
        <v>25</v>
      </c>
      <c r="E6" s="49"/>
      <c r="F6" s="48" t="s">
        <v>35</v>
      </c>
      <c r="G6" s="49"/>
      <c r="H6" s="48" t="s">
        <v>36</v>
      </c>
      <c r="I6" s="49"/>
      <c r="J6" s="48" t="s">
        <v>37</v>
      </c>
      <c r="K6" s="49"/>
      <c r="L6" s="48" t="s">
        <v>38</v>
      </c>
      <c r="M6" s="49"/>
      <c r="N6" s="48" t="s">
        <v>39</v>
      </c>
      <c r="O6" s="49"/>
      <c r="P6" s="48" t="s">
        <v>40</v>
      </c>
      <c r="Q6" s="49"/>
      <c r="R6" s="48" t="s">
        <v>41</v>
      </c>
      <c r="S6" s="49"/>
      <c r="T6" s="48" t="s">
        <v>42</v>
      </c>
      <c r="U6" s="49"/>
      <c r="V6" s="48" t="s">
        <v>43</v>
      </c>
      <c r="W6" s="49"/>
      <c r="X6" s="48" t="s">
        <v>44</v>
      </c>
      <c r="Y6" s="49"/>
      <c r="Z6" s="48" t="s">
        <v>56</v>
      </c>
      <c r="AA6" s="49"/>
    </row>
    <row r="7" spans="1:27" ht="26.25" customHeight="1">
      <c r="A7" s="54"/>
      <c r="B7" s="7">
        <v>0.3</v>
      </c>
      <c r="C7" s="8" t="s">
        <v>66</v>
      </c>
      <c r="D7" s="7">
        <v>0.3</v>
      </c>
      <c r="E7" s="8" t="s">
        <v>66</v>
      </c>
      <c r="F7" s="7">
        <v>0.3</v>
      </c>
      <c r="G7" s="8" t="s">
        <v>66</v>
      </c>
      <c r="H7" s="7">
        <v>0.3</v>
      </c>
      <c r="I7" s="8" t="s">
        <v>66</v>
      </c>
      <c r="J7" s="7">
        <v>0.3</v>
      </c>
      <c r="K7" s="8" t="s">
        <v>66</v>
      </c>
      <c r="L7" s="7">
        <v>0.3</v>
      </c>
      <c r="M7" s="8" t="s">
        <v>66</v>
      </c>
      <c r="N7" s="7">
        <v>0.3</v>
      </c>
      <c r="O7" s="8" t="s">
        <v>66</v>
      </c>
      <c r="P7" s="7">
        <v>0.3</v>
      </c>
      <c r="Q7" s="8" t="s">
        <v>66</v>
      </c>
      <c r="R7" s="7">
        <v>0.3</v>
      </c>
      <c r="S7" s="8" t="s">
        <v>66</v>
      </c>
      <c r="T7" s="7">
        <v>0.3</v>
      </c>
      <c r="U7" s="8" t="s">
        <v>66</v>
      </c>
      <c r="V7" s="7">
        <v>0.3</v>
      </c>
      <c r="W7" s="8" t="s">
        <v>66</v>
      </c>
      <c r="X7" s="7">
        <v>0.3</v>
      </c>
      <c r="Y7" s="8" t="s">
        <v>66</v>
      </c>
      <c r="Z7" s="13">
        <v>0.3</v>
      </c>
      <c r="AA7" s="14" t="s">
        <v>66</v>
      </c>
    </row>
    <row r="8" spans="1:27" ht="31.5" customHeight="1">
      <c r="A8" s="3" t="s">
        <v>53</v>
      </c>
      <c r="B8" s="3"/>
      <c r="C8" s="3"/>
      <c r="D8" s="10">
        <v>20</v>
      </c>
      <c r="E8" s="10">
        <v>40</v>
      </c>
      <c r="F8" s="10">
        <v>20</v>
      </c>
      <c r="G8" s="10">
        <v>40</v>
      </c>
      <c r="H8" s="11">
        <v>20</v>
      </c>
      <c r="I8" s="11">
        <v>40</v>
      </c>
      <c r="J8" s="11">
        <v>20</v>
      </c>
      <c r="K8" s="11">
        <v>40</v>
      </c>
      <c r="L8" s="11">
        <v>10</v>
      </c>
      <c r="M8" s="11">
        <v>20</v>
      </c>
      <c r="N8" s="11">
        <v>10</v>
      </c>
      <c r="O8" s="11">
        <v>20</v>
      </c>
      <c r="P8" s="11">
        <v>10</v>
      </c>
      <c r="Q8" s="11">
        <v>20</v>
      </c>
      <c r="R8" s="11">
        <v>20</v>
      </c>
      <c r="S8" s="11">
        <v>40</v>
      </c>
      <c r="T8" s="11">
        <v>20</v>
      </c>
      <c r="U8" s="11">
        <v>40</v>
      </c>
      <c r="V8" s="11">
        <v>15</v>
      </c>
      <c r="W8" s="11">
        <v>40</v>
      </c>
      <c r="X8" s="11">
        <v>15</v>
      </c>
      <c r="Y8" s="11">
        <v>40</v>
      </c>
      <c r="Z8" s="15">
        <f>B8+D8+F8+H8+J8+L8+N8+P8+R8+T8+V8+X8</f>
        <v>180</v>
      </c>
      <c r="AA8" s="15">
        <f>C8+E8+G8+I8+K8+M8+O8+Q8+S8+U8+W8+Y8</f>
        <v>380</v>
      </c>
    </row>
    <row r="9" spans="1:27" ht="38.25" customHeight="1">
      <c r="A9" s="6" t="s">
        <v>26</v>
      </c>
      <c r="B9" s="10">
        <v>30</v>
      </c>
      <c r="C9" s="10">
        <v>50</v>
      </c>
      <c r="D9" s="10">
        <v>50</v>
      </c>
      <c r="E9" s="10">
        <v>50</v>
      </c>
      <c r="F9" s="10">
        <v>50</v>
      </c>
      <c r="G9" s="10">
        <v>50</v>
      </c>
      <c r="H9" s="10">
        <v>50</v>
      </c>
      <c r="I9" s="10">
        <v>50</v>
      </c>
      <c r="J9" s="10">
        <v>50</v>
      </c>
      <c r="K9" s="10">
        <v>50</v>
      </c>
      <c r="L9" s="10">
        <v>50</v>
      </c>
      <c r="M9" s="10">
        <v>50</v>
      </c>
      <c r="N9" s="10">
        <v>50</v>
      </c>
      <c r="O9" s="10">
        <v>50</v>
      </c>
      <c r="P9" s="10">
        <v>50</v>
      </c>
      <c r="Q9" s="10">
        <v>50</v>
      </c>
      <c r="R9" s="10">
        <v>50</v>
      </c>
      <c r="S9" s="10">
        <v>50</v>
      </c>
      <c r="T9" s="10">
        <v>50</v>
      </c>
      <c r="U9" s="10">
        <v>50</v>
      </c>
      <c r="V9" s="10">
        <v>50</v>
      </c>
      <c r="W9" s="10">
        <v>50</v>
      </c>
      <c r="X9" s="10">
        <v>50</v>
      </c>
      <c r="Y9" s="10">
        <v>50</v>
      </c>
      <c r="Z9" s="15">
        <f>B9+D9+F9+H9+J9+L9+N9+P9+R9+T9+V9+X9</f>
        <v>580</v>
      </c>
      <c r="AA9" s="15">
        <f t="shared" ref="AA9:AA18" si="0">C9+E9+G9+I9+K9+M9+O9+Q9+S9+U9+W9+Y9</f>
        <v>600</v>
      </c>
    </row>
    <row r="10" spans="1:27" ht="37.5" customHeight="1">
      <c r="A10" s="6" t="s">
        <v>27</v>
      </c>
      <c r="B10" s="10">
        <v>2</v>
      </c>
      <c r="C10" s="10">
        <v>14</v>
      </c>
      <c r="D10" s="10">
        <v>2</v>
      </c>
      <c r="E10" s="10">
        <v>14</v>
      </c>
      <c r="F10" s="10">
        <v>2</v>
      </c>
      <c r="G10" s="10">
        <v>18</v>
      </c>
      <c r="H10" s="11">
        <v>2</v>
      </c>
      <c r="I10" s="11">
        <v>18</v>
      </c>
      <c r="J10" s="11">
        <v>2</v>
      </c>
      <c r="K10" s="11">
        <v>18</v>
      </c>
      <c r="L10" s="11"/>
      <c r="M10" s="11"/>
      <c r="N10" s="11">
        <v>2</v>
      </c>
      <c r="O10" s="11">
        <v>18</v>
      </c>
      <c r="P10" s="11">
        <v>2</v>
      </c>
      <c r="Q10" s="11">
        <v>18</v>
      </c>
      <c r="R10" s="11"/>
      <c r="S10" s="11"/>
      <c r="T10" s="11">
        <v>2</v>
      </c>
      <c r="U10" s="11">
        <v>18</v>
      </c>
      <c r="V10" s="11">
        <v>2</v>
      </c>
      <c r="W10" s="11">
        <v>18</v>
      </c>
      <c r="X10" s="11">
        <v>2</v>
      </c>
      <c r="Y10" s="11">
        <v>18</v>
      </c>
      <c r="Z10" s="15">
        <f t="shared" ref="Z10:Z18" si="1">B10+D10+F10+H10+J10+L10+N10+P10+R10+T10+V10+X10</f>
        <v>20</v>
      </c>
      <c r="AA10" s="15">
        <f t="shared" si="0"/>
        <v>172</v>
      </c>
    </row>
    <row r="11" spans="1:27" ht="32.25" customHeight="1">
      <c r="A11" s="6" t="s">
        <v>28</v>
      </c>
      <c r="B11" s="10">
        <v>10</v>
      </c>
      <c r="C11" s="10">
        <v>10</v>
      </c>
      <c r="D11" s="10">
        <v>10</v>
      </c>
      <c r="E11" s="10">
        <v>10</v>
      </c>
      <c r="F11" s="10">
        <v>10</v>
      </c>
      <c r="G11" s="10">
        <v>15</v>
      </c>
      <c r="H11" s="11">
        <v>10</v>
      </c>
      <c r="I11" s="11">
        <v>15</v>
      </c>
      <c r="J11" s="11">
        <v>10</v>
      </c>
      <c r="K11" s="11">
        <v>15</v>
      </c>
      <c r="L11" s="11">
        <v>10</v>
      </c>
      <c r="M11" s="11">
        <v>15</v>
      </c>
      <c r="N11" s="11">
        <v>10</v>
      </c>
      <c r="O11" s="11">
        <v>10</v>
      </c>
      <c r="P11" s="11">
        <v>10</v>
      </c>
      <c r="Q11" s="11">
        <v>10</v>
      </c>
      <c r="R11" s="11">
        <v>10</v>
      </c>
      <c r="S11" s="11">
        <v>10</v>
      </c>
      <c r="T11" s="11">
        <v>10</v>
      </c>
      <c r="U11" s="11">
        <v>15</v>
      </c>
      <c r="V11" s="11">
        <v>10</v>
      </c>
      <c r="W11" s="11">
        <v>15</v>
      </c>
      <c r="X11" s="11">
        <v>10</v>
      </c>
      <c r="Y11" s="11">
        <v>15</v>
      </c>
      <c r="Z11" s="15">
        <f t="shared" si="1"/>
        <v>120</v>
      </c>
      <c r="AA11" s="15">
        <f t="shared" si="0"/>
        <v>155</v>
      </c>
    </row>
    <row r="12" spans="1:27" ht="33" customHeight="1">
      <c r="A12" s="6" t="s">
        <v>29</v>
      </c>
      <c r="B12" s="10">
        <v>50</v>
      </c>
      <c r="C12" s="10">
        <v>50</v>
      </c>
      <c r="D12" s="10">
        <v>70</v>
      </c>
      <c r="E12" s="10">
        <v>70</v>
      </c>
      <c r="F12" s="10">
        <v>70</v>
      </c>
      <c r="G12" s="10">
        <v>70</v>
      </c>
      <c r="H12" s="11">
        <v>70</v>
      </c>
      <c r="I12" s="11">
        <v>70</v>
      </c>
      <c r="J12" s="11">
        <v>70</v>
      </c>
      <c r="K12" s="11">
        <v>70</v>
      </c>
      <c r="L12" s="11"/>
      <c r="M12" s="11"/>
      <c r="N12" s="11">
        <v>10</v>
      </c>
      <c r="O12" s="11">
        <v>10</v>
      </c>
      <c r="P12" s="11">
        <v>15</v>
      </c>
      <c r="Q12" s="11">
        <v>15</v>
      </c>
      <c r="R12" s="11">
        <v>50</v>
      </c>
      <c r="S12" s="11">
        <v>50</v>
      </c>
      <c r="T12" s="11">
        <v>50</v>
      </c>
      <c r="U12" s="11">
        <v>50</v>
      </c>
      <c r="V12" s="11">
        <v>50</v>
      </c>
      <c r="W12" s="11">
        <v>50</v>
      </c>
      <c r="X12" s="11">
        <v>80</v>
      </c>
      <c r="Y12" s="11">
        <v>80</v>
      </c>
      <c r="Z12" s="15">
        <f t="shared" si="1"/>
        <v>585</v>
      </c>
      <c r="AA12" s="15">
        <f t="shared" si="0"/>
        <v>585</v>
      </c>
    </row>
    <row r="13" spans="1:27" ht="32.25" customHeight="1">
      <c r="A13" s="6" t="s">
        <v>54</v>
      </c>
      <c r="B13" s="10">
        <v>20</v>
      </c>
      <c r="C13" s="10">
        <v>20</v>
      </c>
      <c r="D13" s="10">
        <v>40</v>
      </c>
      <c r="E13" s="10">
        <v>40</v>
      </c>
      <c r="F13" s="10">
        <v>40</v>
      </c>
      <c r="G13" s="10">
        <v>40</v>
      </c>
      <c r="H13" s="11">
        <v>30</v>
      </c>
      <c r="I13" s="11">
        <v>30</v>
      </c>
      <c r="J13" s="11">
        <v>20</v>
      </c>
      <c r="K13" s="11">
        <v>20</v>
      </c>
      <c r="L13" s="11"/>
      <c r="M13" s="11">
        <v>10</v>
      </c>
      <c r="N13" s="11"/>
      <c r="O13" s="11">
        <v>10</v>
      </c>
      <c r="P13" s="11"/>
      <c r="Q13" s="11">
        <v>10</v>
      </c>
      <c r="R13" s="11">
        <v>30</v>
      </c>
      <c r="S13" s="11">
        <v>30</v>
      </c>
      <c r="T13" s="11">
        <v>30</v>
      </c>
      <c r="U13" s="11">
        <v>30</v>
      </c>
      <c r="V13" s="11">
        <v>30</v>
      </c>
      <c r="W13" s="11">
        <v>30</v>
      </c>
      <c r="X13" s="11">
        <v>40</v>
      </c>
      <c r="Y13" s="11">
        <v>40</v>
      </c>
      <c r="Z13" s="15">
        <f t="shared" si="1"/>
        <v>280</v>
      </c>
      <c r="AA13" s="15">
        <f t="shared" si="0"/>
        <v>310</v>
      </c>
    </row>
    <row r="14" spans="1:27" ht="31.5" customHeight="1">
      <c r="A14" s="5" t="s">
        <v>55</v>
      </c>
      <c r="B14" s="5"/>
      <c r="C14" s="5"/>
      <c r="D14" s="12">
        <v>30</v>
      </c>
      <c r="E14" s="12">
        <v>180</v>
      </c>
      <c r="F14" s="12">
        <v>30</v>
      </c>
      <c r="G14" s="12">
        <v>180</v>
      </c>
      <c r="H14" s="11">
        <v>30</v>
      </c>
      <c r="I14" s="11">
        <v>180</v>
      </c>
      <c r="J14" s="12">
        <v>30</v>
      </c>
      <c r="K14" s="12">
        <v>180</v>
      </c>
      <c r="L14" s="12">
        <v>30</v>
      </c>
      <c r="M14" s="12">
        <v>180</v>
      </c>
      <c r="N14" s="12">
        <v>30</v>
      </c>
      <c r="O14" s="12">
        <v>180</v>
      </c>
      <c r="P14" s="12">
        <v>30</v>
      </c>
      <c r="Q14" s="12">
        <v>180</v>
      </c>
      <c r="R14" s="12">
        <v>30</v>
      </c>
      <c r="S14" s="12">
        <v>180</v>
      </c>
      <c r="T14" s="12">
        <v>30</v>
      </c>
      <c r="U14" s="12">
        <v>180</v>
      </c>
      <c r="V14" s="12">
        <v>30</v>
      </c>
      <c r="W14" s="12">
        <v>180</v>
      </c>
      <c r="X14" s="12">
        <v>30</v>
      </c>
      <c r="Y14" s="12">
        <v>180</v>
      </c>
      <c r="Z14" s="15">
        <f t="shared" si="1"/>
        <v>330</v>
      </c>
      <c r="AA14" s="15">
        <f t="shared" si="0"/>
        <v>1980</v>
      </c>
    </row>
    <row r="15" spans="1:27" ht="21.75" customHeight="1">
      <c r="A15" s="3" t="s">
        <v>30</v>
      </c>
      <c r="B15" s="3"/>
      <c r="C15" s="3"/>
      <c r="D15" s="12">
        <v>50</v>
      </c>
      <c r="E15" s="12">
        <v>70</v>
      </c>
      <c r="F15" s="12">
        <v>50</v>
      </c>
      <c r="G15" s="12">
        <v>50</v>
      </c>
      <c r="H15" s="12">
        <v>50</v>
      </c>
      <c r="I15" s="12">
        <v>50</v>
      </c>
      <c r="J15" s="12">
        <v>50</v>
      </c>
      <c r="K15" s="12">
        <v>50</v>
      </c>
      <c r="L15" s="11"/>
      <c r="M15" s="11"/>
      <c r="N15" s="11"/>
      <c r="O15" s="11"/>
      <c r="P15" s="11"/>
      <c r="Q15" s="11"/>
      <c r="R15" s="11">
        <v>50</v>
      </c>
      <c r="S15" s="11">
        <v>70</v>
      </c>
      <c r="T15" s="11">
        <v>50</v>
      </c>
      <c r="U15" s="11">
        <v>50</v>
      </c>
      <c r="V15" s="11">
        <v>50</v>
      </c>
      <c r="W15" s="11">
        <v>50</v>
      </c>
      <c r="X15" s="11">
        <v>50</v>
      </c>
      <c r="Y15" s="11">
        <v>50</v>
      </c>
      <c r="Z15" s="15">
        <f t="shared" si="1"/>
        <v>400</v>
      </c>
      <c r="AA15" s="15">
        <f t="shared" si="0"/>
        <v>440</v>
      </c>
    </row>
    <row r="16" spans="1:27" ht="25.5" customHeight="1">
      <c r="A16" s="3" t="s">
        <v>31</v>
      </c>
      <c r="B16" s="3"/>
      <c r="C16" s="3"/>
      <c r="D16" s="12">
        <v>40</v>
      </c>
      <c r="E16" s="12">
        <v>70</v>
      </c>
      <c r="F16" s="12">
        <v>40</v>
      </c>
      <c r="G16" s="12">
        <v>70</v>
      </c>
      <c r="H16" s="11">
        <v>40</v>
      </c>
      <c r="I16" s="11">
        <v>70</v>
      </c>
      <c r="J16" s="11">
        <v>40</v>
      </c>
      <c r="K16" s="11">
        <v>70</v>
      </c>
      <c r="L16" s="11">
        <v>30</v>
      </c>
      <c r="M16" s="11">
        <v>50</v>
      </c>
      <c r="N16" s="11">
        <v>20</v>
      </c>
      <c r="O16" s="11">
        <v>20</v>
      </c>
      <c r="P16" s="11">
        <v>30</v>
      </c>
      <c r="Q16" s="11">
        <v>50</v>
      </c>
      <c r="R16" s="11">
        <v>30</v>
      </c>
      <c r="S16" s="11">
        <v>70</v>
      </c>
      <c r="T16" s="11">
        <v>30</v>
      </c>
      <c r="U16" s="11">
        <v>70</v>
      </c>
      <c r="V16" s="11">
        <v>30</v>
      </c>
      <c r="W16" s="11">
        <v>70</v>
      </c>
      <c r="X16" s="11">
        <v>40</v>
      </c>
      <c r="Y16" s="11">
        <v>70</v>
      </c>
      <c r="Z16" s="15">
        <f t="shared" si="1"/>
        <v>370</v>
      </c>
      <c r="AA16" s="15">
        <f t="shared" si="0"/>
        <v>680</v>
      </c>
    </row>
    <row r="17" spans="1:27" ht="26.25" customHeight="1">
      <c r="A17" s="3" t="s">
        <v>32</v>
      </c>
      <c r="B17" s="3"/>
      <c r="C17" s="3"/>
      <c r="D17" s="11">
        <v>15</v>
      </c>
      <c r="E17" s="12">
        <v>40</v>
      </c>
      <c r="F17" s="12">
        <v>15</v>
      </c>
      <c r="G17" s="12">
        <v>40</v>
      </c>
      <c r="H17" s="11">
        <v>15</v>
      </c>
      <c r="I17" s="12">
        <v>40</v>
      </c>
      <c r="J17" s="11">
        <v>15</v>
      </c>
      <c r="K17" s="12">
        <v>40</v>
      </c>
      <c r="L17" s="11">
        <v>15</v>
      </c>
      <c r="M17" s="12">
        <v>40</v>
      </c>
      <c r="N17" s="11">
        <v>10</v>
      </c>
      <c r="O17" s="12">
        <v>25</v>
      </c>
      <c r="P17" s="11">
        <v>10</v>
      </c>
      <c r="Q17" s="12">
        <v>25</v>
      </c>
      <c r="R17" s="11">
        <v>15</v>
      </c>
      <c r="S17" s="12">
        <v>40</v>
      </c>
      <c r="T17" s="11">
        <v>15</v>
      </c>
      <c r="U17" s="12">
        <v>40</v>
      </c>
      <c r="V17" s="11">
        <v>15</v>
      </c>
      <c r="W17" s="12">
        <v>40</v>
      </c>
      <c r="X17" s="11">
        <v>15</v>
      </c>
      <c r="Y17" s="12">
        <v>40</v>
      </c>
      <c r="Z17" s="15">
        <f>B17+D17+F17+H17+J17+L17+N17+P17+R17+T17+V17+X17</f>
        <v>155</v>
      </c>
      <c r="AA17" s="15">
        <f>C17+E17+G17+I17+K17+M17+O17+Q17+S17+U17+W17+Y17</f>
        <v>410</v>
      </c>
    </row>
    <row r="18" spans="1:27" ht="29.25" customHeight="1">
      <c r="A18" s="3" t="s">
        <v>33</v>
      </c>
      <c r="B18" s="3"/>
      <c r="C18" s="3"/>
      <c r="D18" s="11">
        <v>10</v>
      </c>
      <c r="E18" s="12">
        <v>40</v>
      </c>
      <c r="F18" s="12">
        <v>10</v>
      </c>
      <c r="G18" s="12">
        <v>40</v>
      </c>
      <c r="H18" s="11">
        <v>10</v>
      </c>
      <c r="I18" s="11">
        <v>40</v>
      </c>
      <c r="J18" s="11">
        <v>15</v>
      </c>
      <c r="K18" s="11">
        <v>40</v>
      </c>
      <c r="L18" s="11">
        <v>15</v>
      </c>
      <c r="M18" s="11">
        <v>40</v>
      </c>
      <c r="N18" s="11">
        <v>10</v>
      </c>
      <c r="O18" s="11">
        <v>25</v>
      </c>
      <c r="P18" s="11">
        <v>10</v>
      </c>
      <c r="Q18" s="11">
        <v>25</v>
      </c>
      <c r="R18" s="11">
        <v>15</v>
      </c>
      <c r="S18" s="11">
        <v>40</v>
      </c>
      <c r="T18" s="11">
        <v>15</v>
      </c>
      <c r="U18" s="11">
        <v>40</v>
      </c>
      <c r="V18" s="11">
        <v>15</v>
      </c>
      <c r="W18" s="11">
        <v>40</v>
      </c>
      <c r="X18" s="11">
        <v>15</v>
      </c>
      <c r="Y18" s="11">
        <v>40</v>
      </c>
      <c r="Z18" s="15">
        <f t="shared" si="1"/>
        <v>140</v>
      </c>
      <c r="AA18" s="15">
        <f t="shared" si="0"/>
        <v>410</v>
      </c>
    </row>
    <row r="19" spans="1:27" ht="22.5" customHeight="1">
      <c r="A19" s="4" t="s">
        <v>4</v>
      </c>
      <c r="B19" s="9">
        <f>SUM(B8:B18)</f>
        <v>112</v>
      </c>
      <c r="C19" s="9">
        <f>SUM(C8:C18)</f>
        <v>144</v>
      </c>
      <c r="D19" s="9">
        <f>SUM(D8:D18)</f>
        <v>337</v>
      </c>
      <c r="E19" s="9">
        <f>SUM(E8:E14)+E17+E18+E15+E16</f>
        <v>624</v>
      </c>
      <c r="F19" s="9">
        <f>SUM(F8:F18)</f>
        <v>337</v>
      </c>
      <c r="G19" s="9">
        <f>SUM(G8:G14)+G17+G18+G15+G16</f>
        <v>613</v>
      </c>
      <c r="H19" s="9">
        <f>SUM(H8:H18)</f>
        <v>327</v>
      </c>
      <c r="I19" s="9">
        <f>SUM(I8:I14)+I17+I18+I15+I16</f>
        <v>603</v>
      </c>
      <c r="J19" s="9">
        <f>SUM(J8:J18)</f>
        <v>322</v>
      </c>
      <c r="K19" s="9">
        <f>SUM(K8:K14)+K17+K18+K15+K16</f>
        <v>593</v>
      </c>
      <c r="L19" s="9">
        <f t="shared" ref="L19:R19" si="2">SUM(L8:L18)</f>
        <v>160</v>
      </c>
      <c r="M19" s="9">
        <f t="shared" si="2"/>
        <v>405</v>
      </c>
      <c r="N19" s="9">
        <f t="shared" si="2"/>
        <v>152</v>
      </c>
      <c r="O19" s="9">
        <f t="shared" si="2"/>
        <v>368</v>
      </c>
      <c r="P19" s="9">
        <f t="shared" si="2"/>
        <v>167</v>
      </c>
      <c r="Q19" s="9">
        <f t="shared" si="2"/>
        <v>403</v>
      </c>
      <c r="R19" s="9">
        <f t="shared" si="2"/>
        <v>300</v>
      </c>
      <c r="S19" s="9">
        <f>SUM(S8:S14)+S17+S18+S15+S16</f>
        <v>580</v>
      </c>
      <c r="T19" s="9">
        <f>SUM(T8:T18)</f>
        <v>302</v>
      </c>
      <c r="U19" s="9">
        <f>SUM(U8:U14)+U17+U18+U15+U16</f>
        <v>583</v>
      </c>
      <c r="V19" s="9">
        <f>SUM(V8:V18)</f>
        <v>297</v>
      </c>
      <c r="W19" s="9">
        <f>SUM(W8:W14)+W17+W18+W15+W16</f>
        <v>583</v>
      </c>
      <c r="X19" s="9">
        <f>SUM(X8:X18)</f>
        <v>347</v>
      </c>
      <c r="Y19" s="9">
        <f>SUM(Y8:Y14)+Y17+Y18+Y15+Y16</f>
        <v>623</v>
      </c>
      <c r="Z19" s="9">
        <f>SUM(Z8:Z18)</f>
        <v>3160</v>
      </c>
      <c r="AA19" s="9">
        <f>SUM(AA8:AA18)</f>
        <v>6122</v>
      </c>
    </row>
    <row r="20" spans="1:27">
      <c r="A20" s="2"/>
      <c r="B20" s="2"/>
      <c r="C20" s="2"/>
      <c r="D20" s="2"/>
      <c r="E20" s="2"/>
      <c r="F20" s="2"/>
      <c r="G20" s="2"/>
    </row>
    <row r="21" spans="1:27" ht="20.2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7" ht="25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7" ht="15" customHeight="1">
      <c r="A23" s="2"/>
      <c r="B23" s="2"/>
      <c r="C23" s="2"/>
      <c r="D23" s="2"/>
      <c r="E23" s="2"/>
      <c r="F23" s="2"/>
      <c r="G23" s="2"/>
    </row>
    <row r="24" spans="1:27">
      <c r="A24" s="2"/>
      <c r="B24" s="2"/>
      <c r="C24" s="2"/>
      <c r="D24" s="2"/>
      <c r="E24" s="2"/>
      <c r="F24" s="2"/>
      <c r="G24" s="2"/>
    </row>
    <row r="25" spans="1:27" ht="12.75" customHeight="1">
      <c r="A25" s="2"/>
      <c r="B25" s="2"/>
      <c r="C25" s="2"/>
      <c r="D25" s="2"/>
      <c r="E25" s="2"/>
      <c r="F25" s="2"/>
      <c r="G25" s="2"/>
    </row>
    <row r="26" spans="1:27" ht="12.75" customHeight="1">
      <c r="A26" s="2"/>
      <c r="B26" s="2"/>
      <c r="C26" s="2"/>
      <c r="D26" s="2"/>
      <c r="E26" s="2"/>
      <c r="F26" s="2"/>
      <c r="G26" s="2"/>
    </row>
    <row r="27" spans="1:27" ht="15" customHeight="1">
      <c r="A27" s="2"/>
      <c r="B27" s="2"/>
      <c r="C27" s="2"/>
      <c r="D27" s="2"/>
      <c r="E27" s="2"/>
      <c r="F27" s="2"/>
      <c r="G27" s="2"/>
    </row>
    <row r="28" spans="1:27" ht="15" customHeight="1">
      <c r="A28" s="2"/>
      <c r="B28" s="2"/>
      <c r="C28" s="2"/>
      <c r="D28" s="2"/>
      <c r="E28" s="2"/>
      <c r="F28" s="2"/>
      <c r="G28" s="2"/>
    </row>
    <row r="29" spans="1:27">
      <c r="A29" s="2"/>
      <c r="B29" s="2"/>
      <c r="C29" s="2"/>
      <c r="D29" s="2"/>
      <c r="E29" s="2"/>
      <c r="F29" s="2"/>
      <c r="G29" s="2"/>
    </row>
    <row r="30" spans="1:27" ht="15" customHeight="1">
      <c r="A30" s="2"/>
      <c r="B30" s="2"/>
      <c r="C30" s="2"/>
      <c r="D30" s="2"/>
      <c r="E30" s="2"/>
      <c r="F30" s="2"/>
      <c r="G30" s="2"/>
    </row>
    <row r="31" spans="1:27">
      <c r="A31" s="2"/>
      <c r="B31" s="2"/>
      <c r="C31" s="2"/>
      <c r="D31" s="2"/>
      <c r="E31" s="2"/>
      <c r="F31" s="2"/>
      <c r="G31" s="2"/>
    </row>
    <row r="32" spans="1:2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</sheetData>
  <mergeCells count="20">
    <mergeCell ref="A22:Y22"/>
    <mergeCell ref="A1:Y1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6:A7"/>
    <mergeCell ref="B6:C6"/>
    <mergeCell ref="R2:AA2"/>
    <mergeCell ref="R3:AA3"/>
    <mergeCell ref="R4:AA4"/>
    <mergeCell ref="Z6:AA6"/>
    <mergeCell ref="A21:Y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Стоимость</vt:lpstr>
      <vt:lpstr>Загрузка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cp:lastPrinted>2019-01-29T10:23:10Z</cp:lastPrinted>
  <dcterms:created xsi:type="dcterms:W3CDTF">2016-05-04T11:46:43Z</dcterms:created>
  <dcterms:modified xsi:type="dcterms:W3CDTF">2019-01-29T10:23:14Z</dcterms:modified>
</cp:coreProperties>
</file>